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ет тр 28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33" i="4" l="1"/>
  <c r="D33" i="4"/>
  <c r="C33" i="4"/>
  <c r="G32" i="4"/>
  <c r="G31" i="4"/>
  <c r="G30" i="4"/>
  <c r="G29" i="4"/>
  <c r="C29" i="4"/>
  <c r="G28" i="4"/>
  <c r="G27" i="4"/>
  <c r="G33" i="4" s="1"/>
  <c r="G34" i="4" s="1"/>
  <c r="F25" i="4"/>
  <c r="E25" i="4"/>
  <c r="D25" i="4"/>
  <c r="C25" i="4"/>
  <c r="G13" i="4"/>
  <c r="G12" i="4"/>
  <c r="G11" i="4"/>
  <c r="G10" i="4"/>
  <c r="G9" i="4"/>
  <c r="G8" i="4"/>
  <c r="G25" i="4" s="1"/>
</calcChain>
</file>

<file path=xl/sharedStrings.xml><?xml version="1.0" encoding="utf-8"?>
<sst xmlns="http://schemas.openxmlformats.org/spreadsheetml/2006/main" count="43" uniqueCount="36">
  <si>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</si>
  <si>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</si>
  <si>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</si>
  <si>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</si>
  <si>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</si>
  <si>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>по МКД, расположенному по адресу с. Кудиново ул.Ветеранов труда дом 28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</si>
  <si>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</si>
  <si>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</si>
  <si>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</si>
  <si>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</si>
  <si>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</si>
  <si>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</si>
  <si>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</si>
  <si>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</si>
  <si>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</si>
  <si>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</si>
  <si>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</si>
  <si>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</si>
  <si>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</si>
  <si>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</si>
  <si>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</si>
  <si>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</si>
  <si>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</si>
  <si>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ремонт канализации</t>
  </si>
  <si>
    <t>ремонт системы электроснабжения</t>
  </si>
  <si>
    <t>ремонт крыши</t>
  </si>
  <si>
    <t>ремонт двери</t>
  </si>
  <si>
    <t>установка урн</t>
  </si>
  <si>
    <t>мелкий ремонт кровли</t>
  </si>
  <si>
    <t>устаеовка урн</t>
  </si>
  <si>
    <t>БТИ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</si>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</sst>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B7" workbookViewId="0">
      <selection activeCell="C11" sqref="C11"/>
    </sheetView>
  </sheetViews>
  <sheetFormatPr defaultColWidth="9.140625" defaultRowHeight="15.75" x14ac:dyDescent="0.25"/>
  <cols>
    <col min="1" max="1" width="6.7109375" style="1" hidden="1" customWidth="1"/>
    <col min="2" max="2" width="35.57031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ht="12" customHeight="1" x14ac:dyDescent="0.25">
      <c r="B1" s="2" t="s">
        <v>0</v>
      </c>
      <c r="C1" s="2"/>
      <c r="D1" s="3" t="s">
        <v>1</v>
      </c>
      <c r="E1" s="3"/>
      <c r="F1" s="3"/>
    </row>
    <row r="2" spans="1:8" ht="12" customHeight="1" x14ac:dyDescent="0.25">
      <c r="B2" s="3" t="s">
        <v>2</v>
      </c>
      <c r="C2" s="3"/>
      <c r="D2" s="3"/>
      <c r="E2" s="3"/>
      <c r="H2" s="4"/>
    </row>
    <row r="3" spans="1:8" ht="12.6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3.9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ht="13.9" customHeight="1" x14ac:dyDescent="0.25">
      <c r="A5" s="7" t="s">
        <v>5</v>
      </c>
      <c r="B5" s="7"/>
      <c r="C5" s="7"/>
      <c r="D5" s="7"/>
      <c r="E5" s="7"/>
      <c r="F5" s="7"/>
      <c r="G5" s="7"/>
    </row>
    <row r="6" spans="1:8" ht="13.9" customHeight="1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36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2.6" customHeight="1" x14ac:dyDescent="0.25">
      <c r="A8" s="15"/>
      <c r="B8" s="16" t="s">
        <v>14</v>
      </c>
      <c r="C8" s="16">
        <v>-145080.43</v>
      </c>
      <c r="D8" s="15">
        <v>633412.68000000005</v>
      </c>
      <c r="E8" s="17">
        <v>613537.87</v>
      </c>
      <c r="F8" s="15">
        <v>633412.68000000005</v>
      </c>
      <c r="G8" s="17">
        <f>C8+E8-F8</f>
        <v>-164955.24000000005</v>
      </c>
    </row>
    <row r="9" spans="1:8" ht="12.6" customHeight="1" x14ac:dyDescent="0.25">
      <c r="A9" s="15"/>
      <c r="B9" s="16" t="s">
        <v>15</v>
      </c>
      <c r="C9" s="16">
        <v>-27954.09</v>
      </c>
      <c r="D9" s="15">
        <v>107804.09</v>
      </c>
      <c r="E9" s="17">
        <v>104602.22</v>
      </c>
      <c r="F9" s="15">
        <v>107804.09</v>
      </c>
      <c r="G9" s="17">
        <f t="shared" ref="G9:G13" si="0">C9+E9-F9</f>
        <v>-31155.959999999992</v>
      </c>
    </row>
    <row r="10" spans="1:8" ht="12.6" customHeight="1" x14ac:dyDescent="0.25">
      <c r="A10" s="15"/>
      <c r="B10" s="16" t="s">
        <v>16</v>
      </c>
      <c r="C10" s="16">
        <v>-300867.45</v>
      </c>
      <c r="D10" s="15">
        <v>952169.76</v>
      </c>
      <c r="E10" s="17">
        <v>994249.12</v>
      </c>
      <c r="F10" s="18">
        <v>952169.76</v>
      </c>
      <c r="G10" s="17">
        <f>C10+E10-F10</f>
        <v>-258788.09000000008</v>
      </c>
    </row>
    <row r="11" spans="1:8" ht="12.6" customHeight="1" x14ac:dyDescent="0.25">
      <c r="A11" s="15"/>
      <c r="B11" s="16" t="s">
        <v>17</v>
      </c>
      <c r="C11" s="16">
        <v>-505.58</v>
      </c>
      <c r="D11" s="15">
        <v>3094.79</v>
      </c>
      <c r="E11" s="17">
        <v>3032.04</v>
      </c>
      <c r="F11" s="15">
        <v>3094.79</v>
      </c>
      <c r="G11" s="17">
        <f>C11+E11-F11</f>
        <v>-568.32999999999993</v>
      </c>
    </row>
    <row r="12" spans="1:8" ht="12.6" customHeight="1" x14ac:dyDescent="0.25">
      <c r="A12" s="15"/>
      <c r="B12" s="16" t="s">
        <v>18</v>
      </c>
      <c r="C12" s="16">
        <v>-571.80999999999995</v>
      </c>
      <c r="D12" s="15">
        <v>6711.45</v>
      </c>
      <c r="E12" s="17">
        <v>6225.43</v>
      </c>
      <c r="F12" s="15">
        <v>6711.45</v>
      </c>
      <c r="G12" s="17">
        <f>C12+E12-F12</f>
        <v>-1057.829999999999</v>
      </c>
    </row>
    <row r="13" spans="1:8" ht="12.6" customHeight="1" x14ac:dyDescent="0.25">
      <c r="A13" s="15"/>
      <c r="B13" s="16" t="s">
        <v>19</v>
      </c>
      <c r="C13" s="16">
        <v>-166979.82</v>
      </c>
      <c r="D13" s="15">
        <v>165432.22</v>
      </c>
      <c r="E13" s="17">
        <v>157984.69</v>
      </c>
      <c r="F13" s="19">
        <v>66020.759999999995</v>
      </c>
      <c r="G13" s="17">
        <f t="shared" si="0"/>
        <v>-75015.89</v>
      </c>
    </row>
    <row r="14" spans="1:8" ht="12.6" customHeight="1" x14ac:dyDescent="0.25">
      <c r="A14" s="15"/>
      <c r="B14" s="16" t="s">
        <v>20</v>
      </c>
      <c r="C14" s="16"/>
      <c r="D14" s="20"/>
      <c r="E14" s="17"/>
      <c r="F14" s="19"/>
      <c r="G14" s="17"/>
    </row>
    <row r="15" spans="1:8" ht="12.6" customHeight="1" x14ac:dyDescent="0.25">
      <c r="A15" s="15"/>
      <c r="B15" s="16" t="s">
        <v>21</v>
      </c>
      <c r="C15" s="16"/>
      <c r="D15" s="20"/>
      <c r="E15" s="17"/>
      <c r="F15" s="19">
        <v>13750.28</v>
      </c>
      <c r="G15" s="17"/>
    </row>
    <row r="16" spans="1:8" ht="12.6" customHeight="1" x14ac:dyDescent="0.25">
      <c r="A16" s="15"/>
      <c r="B16" s="16" t="s">
        <v>22</v>
      </c>
      <c r="C16" s="16"/>
      <c r="D16" s="20"/>
      <c r="E16" s="17"/>
      <c r="F16" s="19">
        <v>4415.08</v>
      </c>
      <c r="G16" s="17"/>
    </row>
    <row r="17" spans="1:7" ht="12.6" customHeight="1" x14ac:dyDescent="0.25">
      <c r="A17" s="15"/>
      <c r="B17" s="16" t="s">
        <v>23</v>
      </c>
      <c r="C17" s="16"/>
      <c r="D17" s="20"/>
      <c r="E17" s="17"/>
      <c r="F17" s="19">
        <v>3272.74</v>
      </c>
      <c r="G17" s="17"/>
    </row>
    <row r="18" spans="1:7" ht="12.6" customHeight="1" x14ac:dyDescent="0.25">
      <c r="A18" s="15">
        <v>0</v>
      </c>
      <c r="B18" s="16" t="s">
        <v>24</v>
      </c>
      <c r="C18" s="16"/>
      <c r="D18" s="20"/>
      <c r="E18" s="17"/>
      <c r="F18" s="19">
        <v>4584.0200000000004</v>
      </c>
      <c r="G18" s="17"/>
    </row>
    <row r="19" spans="1:7" ht="12.6" customHeight="1" x14ac:dyDescent="0.25">
      <c r="A19" s="15"/>
      <c r="B19" s="16" t="s">
        <v>25</v>
      </c>
      <c r="C19" s="16"/>
      <c r="D19" s="20"/>
      <c r="E19" s="17"/>
      <c r="F19" s="19">
        <v>22793.43</v>
      </c>
      <c r="G19" s="17"/>
    </row>
    <row r="20" spans="1:7" ht="12.6" customHeight="1" x14ac:dyDescent="0.25">
      <c r="A20" s="15"/>
      <c r="B20" s="16" t="s">
        <v>26</v>
      </c>
      <c r="C20" s="16"/>
      <c r="D20" s="20"/>
      <c r="E20" s="17"/>
      <c r="F20" s="19">
        <v>2952.85</v>
      </c>
      <c r="G20" s="17"/>
    </row>
    <row r="21" spans="1:7" ht="12.6" customHeight="1" x14ac:dyDescent="0.25">
      <c r="A21" s="15"/>
      <c r="B21" s="16" t="s">
        <v>27</v>
      </c>
      <c r="C21" s="16"/>
      <c r="D21" s="20"/>
      <c r="E21" s="17"/>
      <c r="F21" s="19">
        <v>2003.88</v>
      </c>
      <c r="G21" s="17"/>
    </row>
    <row r="22" spans="1:7" ht="13.15" customHeight="1" x14ac:dyDescent="0.25">
      <c r="A22" s="15"/>
      <c r="B22" s="16" t="s">
        <v>28</v>
      </c>
      <c r="C22" s="16"/>
      <c r="D22" s="20"/>
      <c r="E22" s="17"/>
      <c r="F22" s="19">
        <v>6463.84</v>
      </c>
      <c r="G22" s="17"/>
    </row>
    <row r="23" spans="1:7" ht="13.15" customHeight="1" x14ac:dyDescent="0.25">
      <c r="A23" s="15"/>
      <c r="B23" s="16" t="s">
        <v>29</v>
      </c>
      <c r="C23" s="16"/>
      <c r="D23" s="20"/>
      <c r="E23" s="17"/>
      <c r="F23" s="19">
        <v>3474.58</v>
      </c>
      <c r="G23" s="17"/>
    </row>
    <row r="24" spans="1:7" ht="13.15" customHeight="1" x14ac:dyDescent="0.25">
      <c r="A24" s="15"/>
      <c r="B24" s="16" t="s">
        <v>30</v>
      </c>
      <c r="C24" s="16"/>
      <c r="D24" s="20"/>
      <c r="E24" s="17"/>
      <c r="F24" s="19">
        <v>2310.06</v>
      </c>
      <c r="G24" s="17"/>
    </row>
    <row r="25" spans="1:7" ht="13.15" customHeight="1" x14ac:dyDescent="0.25">
      <c r="A25" s="21">
        <v>2</v>
      </c>
      <c r="B25" s="22" t="s">
        <v>31</v>
      </c>
      <c r="C25" s="23">
        <f>C8+C9+C13+C11+C12+C10</f>
        <v>-641959.17999999993</v>
      </c>
      <c r="D25" s="23">
        <f>D8+D9+D13+D11+D12+D10</f>
        <v>1868624.99</v>
      </c>
      <c r="E25" s="23">
        <f>E8+E9+E13+E11+E12+E10</f>
        <v>1879631.37</v>
      </c>
      <c r="F25" s="23">
        <f>F8+F9+F13+F11+F12+F10</f>
        <v>1769213.53</v>
      </c>
      <c r="G25" s="23">
        <f>G8+G9+G13+G11+G12+G10</f>
        <v>-531541.34000000008</v>
      </c>
    </row>
    <row r="26" spans="1:7" ht="13.15" customHeight="1" x14ac:dyDescent="0.25">
      <c r="A26" s="24"/>
      <c r="B26" s="25" t="s">
        <v>32</v>
      </c>
      <c r="C26" s="26"/>
      <c r="D26" s="26"/>
      <c r="E26" s="26"/>
      <c r="F26" s="26"/>
      <c r="G26" s="27"/>
    </row>
    <row r="27" spans="1:7" ht="13.15" customHeight="1" x14ac:dyDescent="0.25">
      <c r="A27" s="24"/>
      <c r="B27" s="16" t="s">
        <v>14</v>
      </c>
      <c r="C27" s="16">
        <v>-145080.43</v>
      </c>
      <c r="D27" s="15">
        <v>633412.68000000005</v>
      </c>
      <c r="E27" s="17">
        <v>613537.87</v>
      </c>
      <c r="F27" s="15"/>
      <c r="G27" s="28">
        <f>C27+E27-D27</f>
        <v>-164955.24000000005</v>
      </c>
    </row>
    <row r="28" spans="1:7" ht="13.15" customHeight="1" x14ac:dyDescent="0.25">
      <c r="B28" s="16" t="s">
        <v>15</v>
      </c>
      <c r="C28" s="16">
        <v>-27954.09</v>
      </c>
      <c r="D28" s="15">
        <v>107804.09</v>
      </c>
      <c r="E28" s="17">
        <v>104602.22</v>
      </c>
      <c r="F28" s="15"/>
      <c r="G28" s="28">
        <f t="shared" ref="G28:G32" si="1">C28+E28-D28</f>
        <v>-31155.959999999992</v>
      </c>
    </row>
    <row r="29" spans="1:7" ht="13.15" customHeight="1" x14ac:dyDescent="0.25">
      <c r="B29" s="16" t="s">
        <v>16</v>
      </c>
      <c r="C29" s="16">
        <f>C10</f>
        <v>-300867.45</v>
      </c>
      <c r="D29" s="15">
        <v>952169.76</v>
      </c>
      <c r="E29" s="17">
        <v>994249.12</v>
      </c>
      <c r="F29" s="18"/>
      <c r="G29" s="28">
        <f t="shared" si="1"/>
        <v>-258788.09000000008</v>
      </c>
    </row>
    <row r="30" spans="1:7" ht="13.15" customHeight="1" x14ac:dyDescent="0.25">
      <c r="B30" s="16" t="s">
        <v>17</v>
      </c>
      <c r="C30" s="16">
        <v>-505.58</v>
      </c>
      <c r="D30" s="15">
        <v>3094.79</v>
      </c>
      <c r="E30" s="17">
        <v>3032.04</v>
      </c>
      <c r="F30" s="15"/>
      <c r="G30" s="28">
        <f t="shared" si="1"/>
        <v>-568.32999999999993</v>
      </c>
    </row>
    <row r="31" spans="1:7" ht="13.15" customHeight="1" x14ac:dyDescent="0.25">
      <c r="B31" s="16" t="s">
        <v>18</v>
      </c>
      <c r="C31" s="16">
        <v>-571.80999999999995</v>
      </c>
      <c r="D31" s="15">
        <v>6711.45</v>
      </c>
      <c r="E31" s="17">
        <v>6225.43</v>
      </c>
      <c r="F31" s="15"/>
      <c r="G31" s="28">
        <f t="shared" si="1"/>
        <v>-1057.829999999999</v>
      </c>
    </row>
    <row r="32" spans="1:7" ht="14.45" customHeight="1" x14ac:dyDescent="0.25">
      <c r="B32" s="16" t="s">
        <v>19</v>
      </c>
      <c r="C32" s="16">
        <v>-33217.19</v>
      </c>
      <c r="D32" s="15">
        <v>165432.22</v>
      </c>
      <c r="E32" s="17">
        <v>157984.69</v>
      </c>
      <c r="F32" s="19"/>
      <c r="G32" s="28">
        <f t="shared" si="1"/>
        <v>-40664.720000000001</v>
      </c>
    </row>
    <row r="33" spans="2:7" ht="14.45" customHeight="1" x14ac:dyDescent="0.25">
      <c r="B33" s="22" t="s">
        <v>31</v>
      </c>
      <c r="C33" s="23">
        <f>C27+C28+C32+C30+C31+C29</f>
        <v>-508196.55</v>
      </c>
      <c r="D33" s="23">
        <f>D27+D28+D32+D30+D31+D29</f>
        <v>1868624.99</v>
      </c>
      <c r="E33" s="23">
        <f>E27+E28+E32+E30+E31+E29</f>
        <v>1879631.37</v>
      </c>
      <c r="F33" s="23"/>
      <c r="G33" s="23">
        <f>G27+G28+G32+G30+G31+G29</f>
        <v>-497190.1700000001</v>
      </c>
    </row>
    <row r="34" spans="2:7" ht="13.15" customHeight="1" x14ac:dyDescent="0.25">
      <c r="B34" s="1" t="s">
        <v>33</v>
      </c>
      <c r="G34" s="29">
        <f>G33</f>
        <v>-497190.1700000001</v>
      </c>
    </row>
    <row r="35" spans="2:7" x14ac:dyDescent="0.25">
      <c r="B35" s="1" t="s">
        <v>34</v>
      </c>
      <c r="E35" s="1" t="s">
        <v>35</v>
      </c>
    </row>
  </sheetData>
  <mergeCells count="8">
    <mergeCell ref="A7:B7"/>
    <mergeCell ref="B26:G26"/>
    <mergeCell ref="D1:F1"/>
    <mergeCell ref="B2:E2"/>
    <mergeCell ref="A3:G3"/>
    <mergeCell ref="A4:G4"/>
    <mergeCell ref="A5:G5"/>
    <mergeCell ref="B6:G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вет тр 28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2019-03-28T19:58:21Z</dcterms:modified>
</cp:coreProperties>
</file>